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pitigoi\Desktop\"/>
    </mc:Choice>
  </mc:AlternateContent>
  <bookViews>
    <workbookView xWindow="0" yWindow="0" windowWidth="17970" windowHeight="52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" i="1" l="1"/>
  <c r="G20" i="1"/>
  <c r="I20" i="1"/>
  <c r="I16" i="1"/>
  <c r="I17" i="1"/>
  <c r="H16" i="1"/>
  <c r="H17" i="1"/>
  <c r="I21" i="1"/>
  <c r="I22" i="1"/>
  <c r="H21" i="1"/>
  <c r="H22" i="1"/>
  <c r="H30" i="1"/>
  <c r="H31" i="1"/>
  <c r="I30" i="1" l="1"/>
  <c r="I25" i="1"/>
  <c r="I19" i="1"/>
  <c r="I13" i="1"/>
  <c r="I12" i="1"/>
  <c r="H25" i="1"/>
  <c r="H19" i="1"/>
  <c r="H13" i="1"/>
  <c r="H12" i="1"/>
  <c r="G26" i="1"/>
  <c r="F26" i="1"/>
  <c r="E26" i="1"/>
  <c r="I11" i="1"/>
  <c r="H28" i="1" l="1"/>
  <c r="H29" i="1"/>
  <c r="G10" i="1"/>
  <c r="H10" i="1" s="1"/>
  <c r="H20" i="1"/>
  <c r="H11" i="1"/>
  <c r="G9" i="1" l="1"/>
  <c r="H9" i="1" s="1"/>
  <c r="I10" i="1"/>
  <c r="I9" i="1" l="1"/>
</calcChain>
</file>

<file path=xl/sharedStrings.xml><?xml version="1.0" encoding="utf-8"?>
<sst xmlns="http://schemas.openxmlformats.org/spreadsheetml/2006/main" count="43" uniqueCount="42">
  <si>
    <t>Sursa de finantare F - Finantare Integrala din Surse proprii</t>
  </si>
  <si>
    <t>Nr.crt.</t>
  </si>
  <si>
    <t>Prevederi
 bugetare
 semestrul I</t>
  </si>
  <si>
    <t>Prevederi
 anuale</t>
  </si>
  <si>
    <t>Capitol/
Titlu</t>
  </si>
  <si>
    <t>Total plati</t>
  </si>
  <si>
    <t xml:space="preserve">Denumire
</t>
  </si>
  <si>
    <t>A</t>
  </si>
  <si>
    <t>B</t>
  </si>
  <si>
    <t>4=3/2*100</t>
  </si>
  <si>
    <t>5=3/1*100</t>
  </si>
  <si>
    <t>TOTAL CHELTUIELI(Suma rd.2+17)</t>
  </si>
  <si>
    <t>Capitolul 70 - Locuinte,servicii si dezvoltare publica (Suma Rd.3+10+15)</t>
  </si>
  <si>
    <t>I</t>
  </si>
  <si>
    <t>Cheltuieli din surse proprii(Suma Rd.4+5+6+7+8+9)</t>
  </si>
  <si>
    <t>Cheltuieli de personal</t>
  </si>
  <si>
    <t>Bunuri si servicii</t>
  </si>
  <si>
    <t>Dobanzi</t>
  </si>
  <si>
    <t>Proiecte cu finantare din Fonduri Externe Nerambursabile 2007-2013(FEN)</t>
  </si>
  <si>
    <t xml:space="preserve">Proiecte cu finantare din Fonduri Externe Nerambursabile aferente 
cadrului financiar 2014-2020 (FEN) 
</t>
  </si>
  <si>
    <t>Cheltuieli de capital (surse proprii)</t>
  </si>
  <si>
    <t>II</t>
  </si>
  <si>
    <t>Cheltuieli de la bugetul de stat(Rd.11+12+13+14)</t>
  </si>
  <si>
    <t>Bunuri si servicii(cadastru)</t>
  </si>
  <si>
    <t>Proiecte cu finantare din Fonduri Externe Nerambursabile 2007-2013
(Fondul de coeziune)</t>
  </si>
  <si>
    <t>Cheltuieli aferente programelor cu finantare rambursabila</t>
  </si>
  <si>
    <t>Cheltuieli de capital (bugetul de stat)</t>
  </si>
  <si>
    <t>Cheltuieli din alte surse de finantare (Rd.16)</t>
  </si>
  <si>
    <t>Proiecte cu finantare din Fonduri Externe Nerambursabile 2007-2013(F.S.U.E)</t>
  </si>
  <si>
    <t>Capitolul 80 - Actiuni generale,economice,comerciale si de munca(Rd..18)</t>
  </si>
  <si>
    <t>Cheltuieli bugetul de stat</t>
  </si>
  <si>
    <t>Bunuri si servicii (Stoc de aparare)</t>
  </si>
  <si>
    <t>III</t>
  </si>
  <si>
    <t>Executie %
(Semestrul I)</t>
  </si>
  <si>
    <t>mii lei</t>
  </si>
  <si>
    <t>contributii pers handicap</t>
  </si>
  <si>
    <t>Tichete de cresa</t>
  </si>
  <si>
    <t>----------------------</t>
  </si>
  <si>
    <t>Masini mijl fixe</t>
  </si>
  <si>
    <t>Executie %
 (an 2019)</t>
  </si>
  <si>
    <t>Executia bugetului de venituri si cheltuieli la nivelul an 2020 - ADMINISTRATIA BAZINALA DE APA BUZAU IALOMITA</t>
  </si>
  <si>
    <t>Fond de solidaritate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</si>
</sst>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1" fontId="0" fillId="0" borderId="1" xfId="0" applyNumberFormat="1" applyBorder="1"/>
    <xf numFmtId="1" fontId="0" fillId="0" borderId="6" xfId="0" applyNumberFormat="1" applyBorder="1"/>
    <xf numFmtId="3" fontId="0" fillId="0" borderId="1" xfId="0" applyNumberFormat="1" applyBorder="1"/>
    <xf numFmtId="3" fontId="0" fillId="0" borderId="8" xfId="0" applyNumberFormat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0" borderId="10" xfId="0" applyBorder="1" applyAlignment="1">
      <alignment horizontal="left"/>
    </xf>
    <xf numFmtId="0" fontId="0" fillId="0" borderId="0" xfId="0" quotePrefix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1"/>
  <sheetViews>
    <sheetView tabSelected="1" workbookViewId="0">
      <selection activeCell="K23" sqref="K23"/>
    </sheetView>
  </sheetViews>
  <sheetFormatPr defaultRowHeight="15" x14ac:dyDescent="0.25"/>
  <cols>
    <col min="1" max="1" width="3.28515625" customWidth="1"/>
    <col min="2" max="2" width="6.42578125" customWidth="1"/>
    <col min="3" max="3" width="8.5703125" customWidth="1"/>
    <col min="4" max="4" width="64.5703125" customWidth="1"/>
    <col min="5" max="5" width="14.85546875" customWidth="1"/>
    <col min="6" max="6" width="16.28515625" customWidth="1"/>
    <col min="7" max="7" width="10.5703125" customWidth="1"/>
    <col min="8" max="8" width="12.42578125" customWidth="1"/>
    <col min="9" max="9" width="12.140625" customWidth="1"/>
  </cols>
  <sheetData>
    <row r="3" spans="2:11" x14ac:dyDescent="0.25">
      <c r="B3" s="18" t="s">
        <v>40</v>
      </c>
      <c r="C3" s="18"/>
      <c r="D3" s="18"/>
      <c r="E3" s="18"/>
      <c r="F3" s="18"/>
      <c r="G3" s="18"/>
      <c r="H3" s="18"/>
      <c r="I3" s="1"/>
      <c r="J3" s="1"/>
      <c r="K3" s="1"/>
    </row>
    <row r="4" spans="2:11" x14ac:dyDescent="0.25">
      <c r="B4" s="29" t="s">
        <v>0</v>
      </c>
      <c r="C4" s="29"/>
      <c r="D4" s="29"/>
      <c r="E4" s="29"/>
      <c r="F4" s="29"/>
      <c r="G4" s="29"/>
      <c r="H4" s="29"/>
    </row>
    <row r="5" spans="2:11" x14ac:dyDescent="0.25">
      <c r="I5" t="s">
        <v>34</v>
      </c>
    </row>
    <row r="6" spans="2:11" ht="15.75" thickBot="1" x14ac:dyDescent="0.3"/>
    <row r="7" spans="2:11" ht="26.1" customHeight="1" x14ac:dyDescent="0.25">
      <c r="B7" s="7" t="s">
        <v>1</v>
      </c>
      <c r="C7" s="8" t="s">
        <v>4</v>
      </c>
      <c r="D7" s="9" t="s">
        <v>6</v>
      </c>
      <c r="E7" s="9" t="s">
        <v>3</v>
      </c>
      <c r="F7" s="9" t="s">
        <v>2</v>
      </c>
      <c r="G7" s="10" t="s">
        <v>5</v>
      </c>
      <c r="H7" s="8" t="s">
        <v>33</v>
      </c>
      <c r="I7" s="11" t="s">
        <v>39</v>
      </c>
    </row>
    <row r="8" spans="2:11" x14ac:dyDescent="0.25">
      <c r="B8" s="4"/>
      <c r="C8" s="3" t="s">
        <v>7</v>
      </c>
      <c r="D8" s="3" t="s">
        <v>8</v>
      </c>
      <c r="E8" s="3">
        <v>1</v>
      </c>
      <c r="F8" s="3">
        <v>2</v>
      </c>
      <c r="G8" s="3">
        <v>3</v>
      </c>
      <c r="H8" s="3" t="s">
        <v>9</v>
      </c>
      <c r="I8" s="5" t="s">
        <v>10</v>
      </c>
    </row>
    <row r="9" spans="2:11" x14ac:dyDescent="0.25">
      <c r="B9" s="20">
        <v>1</v>
      </c>
      <c r="C9" s="30" t="s">
        <v>11</v>
      </c>
      <c r="D9" s="31"/>
      <c r="E9" s="23">
        <v>92097</v>
      </c>
      <c r="F9" s="23">
        <v>92097</v>
      </c>
      <c r="G9" s="23">
        <f>G10+G28</f>
        <v>83732</v>
      </c>
      <c r="H9" s="21">
        <f t="shared" ref="H9:H11" si="0">G9/F9*100</f>
        <v>90.917185141752725</v>
      </c>
      <c r="I9" s="22">
        <f t="shared" ref="I9:I11" si="1">G9/E9*100</f>
        <v>90.917185141752725</v>
      </c>
    </row>
    <row r="10" spans="2:11" x14ac:dyDescent="0.25">
      <c r="B10" s="20">
        <v>2</v>
      </c>
      <c r="C10" s="32" t="s">
        <v>12</v>
      </c>
      <c r="D10" s="33"/>
      <c r="E10" s="23">
        <v>92008</v>
      </c>
      <c r="F10" s="23">
        <v>92008</v>
      </c>
      <c r="G10" s="23">
        <f>G11+G20+G26</f>
        <v>83644</v>
      </c>
      <c r="H10" s="21">
        <f t="shared" si="0"/>
        <v>90.909486131640733</v>
      </c>
      <c r="I10" s="22">
        <f t="shared" si="1"/>
        <v>90.909486131640733</v>
      </c>
    </row>
    <row r="11" spans="2:11" x14ac:dyDescent="0.25">
      <c r="B11" s="20">
        <v>3</v>
      </c>
      <c r="C11" s="16" t="s">
        <v>13</v>
      </c>
      <c r="D11" s="17" t="s">
        <v>14</v>
      </c>
      <c r="E11" s="23">
        <v>70147</v>
      </c>
      <c r="F11" s="23">
        <v>70147</v>
      </c>
      <c r="G11" s="23">
        <f>G12+G13+G18+G19+G17</f>
        <v>67474</v>
      </c>
      <c r="H11" s="21">
        <f t="shared" si="0"/>
        <v>96.189430766818248</v>
      </c>
      <c r="I11" s="22">
        <f t="shared" si="1"/>
        <v>96.189430766818248</v>
      </c>
    </row>
    <row r="12" spans="2:11" x14ac:dyDescent="0.25">
      <c r="B12" s="20">
        <v>4</v>
      </c>
      <c r="C12" s="3">
        <v>10</v>
      </c>
      <c r="D12" s="2" t="s">
        <v>15</v>
      </c>
      <c r="E12" s="23">
        <v>51860</v>
      </c>
      <c r="F12" s="23">
        <v>51860</v>
      </c>
      <c r="G12" s="23">
        <v>50189</v>
      </c>
      <c r="H12" s="21">
        <f>G12/F12*100</f>
        <v>96.777863478596217</v>
      </c>
      <c r="I12" s="22">
        <f>G12/E12*100</f>
        <v>96.777863478596217</v>
      </c>
    </row>
    <row r="13" spans="2:11" x14ac:dyDescent="0.25">
      <c r="B13" s="20">
        <v>5</v>
      </c>
      <c r="C13" s="3">
        <v>20</v>
      </c>
      <c r="D13" s="2" t="s">
        <v>16</v>
      </c>
      <c r="E13" s="23">
        <v>15717</v>
      </c>
      <c r="F13" s="23">
        <v>15717</v>
      </c>
      <c r="G13" s="23">
        <v>14899</v>
      </c>
      <c r="H13" s="21">
        <f>G13/F13*100</f>
        <v>94.795444423235992</v>
      </c>
      <c r="I13" s="22">
        <f>G13/E13*100</f>
        <v>94.795444423235992</v>
      </c>
    </row>
    <row r="14" spans="2:11" x14ac:dyDescent="0.25">
      <c r="B14" s="20">
        <v>6</v>
      </c>
      <c r="C14" s="3">
        <v>30</v>
      </c>
      <c r="D14" s="13" t="s">
        <v>17</v>
      </c>
      <c r="E14" s="23">
        <v>0</v>
      </c>
      <c r="F14" s="23">
        <v>0</v>
      </c>
      <c r="G14" s="23">
        <v>0</v>
      </c>
      <c r="H14" s="21"/>
      <c r="I14" s="22"/>
    </row>
    <row r="15" spans="2:11" x14ac:dyDescent="0.25">
      <c r="B15" s="20">
        <v>7</v>
      </c>
      <c r="C15" s="12">
        <v>56</v>
      </c>
      <c r="D15" s="19" t="s">
        <v>18</v>
      </c>
      <c r="E15" s="24">
        <v>0</v>
      </c>
      <c r="F15" s="23">
        <v>0</v>
      </c>
      <c r="G15" s="23">
        <v>0</v>
      </c>
      <c r="H15" s="21"/>
      <c r="I15" s="22"/>
    </row>
    <row r="16" spans="2:11" x14ac:dyDescent="0.25">
      <c r="B16" s="20">
        <v>8</v>
      </c>
      <c r="C16" s="12">
        <v>57</v>
      </c>
      <c r="D16" s="27" t="s">
        <v>36</v>
      </c>
      <c r="E16" s="24">
        <v>11</v>
      </c>
      <c r="F16" s="23">
        <v>11</v>
      </c>
      <c r="G16" s="23"/>
      <c r="H16" s="21">
        <f t="shared" ref="H14:H17" si="2">G16/F16*100</f>
        <v>0</v>
      </c>
      <c r="I16" s="22">
        <f t="shared" ref="I14:I17" si="3">G16/E16*100</f>
        <v>0</v>
      </c>
    </row>
    <row r="17" spans="2:15" ht="28.5" customHeight="1" x14ac:dyDescent="0.25">
      <c r="B17" s="20">
        <v>8</v>
      </c>
      <c r="C17" s="3">
        <v>58</v>
      </c>
      <c r="D17" s="14" t="s">
        <v>19</v>
      </c>
      <c r="E17" s="23">
        <v>120</v>
      </c>
      <c r="F17" s="23">
        <v>120</v>
      </c>
      <c r="G17" s="23">
        <v>9</v>
      </c>
      <c r="H17" s="21">
        <f t="shared" si="2"/>
        <v>7.5</v>
      </c>
      <c r="I17" s="22">
        <f t="shared" si="3"/>
        <v>7.5</v>
      </c>
    </row>
    <row r="18" spans="2:15" ht="28.5" customHeight="1" x14ac:dyDescent="0.25">
      <c r="B18" s="20">
        <v>9</v>
      </c>
      <c r="C18" s="3">
        <v>59</v>
      </c>
      <c r="D18" s="14" t="s">
        <v>35</v>
      </c>
      <c r="E18" s="23">
        <v>715</v>
      </c>
      <c r="F18" s="23">
        <v>715</v>
      </c>
      <c r="G18" s="23">
        <v>663</v>
      </c>
      <c r="H18" s="2"/>
      <c r="I18" s="6"/>
    </row>
    <row r="19" spans="2:15" x14ac:dyDescent="0.25">
      <c r="B19" s="20">
        <v>10</v>
      </c>
      <c r="C19" s="3">
        <v>70</v>
      </c>
      <c r="D19" s="2" t="s">
        <v>20</v>
      </c>
      <c r="E19" s="23">
        <v>1724</v>
      </c>
      <c r="F19" s="23">
        <v>1724</v>
      </c>
      <c r="G19" s="23">
        <v>1714</v>
      </c>
      <c r="H19" s="21">
        <f>G19/F19*100</f>
        <v>99.419953596287698</v>
      </c>
      <c r="I19" s="22">
        <f>G19/E19*100</f>
        <v>99.419953596287698</v>
      </c>
      <c r="O19" s="28" t="s">
        <v>37</v>
      </c>
    </row>
    <row r="20" spans="2:15" x14ac:dyDescent="0.25">
      <c r="B20" s="20">
        <v>11</v>
      </c>
      <c r="C20" s="16" t="s">
        <v>21</v>
      </c>
      <c r="D20" s="17" t="s">
        <v>22</v>
      </c>
      <c r="E20" s="23">
        <v>21861</v>
      </c>
      <c r="F20" s="23">
        <v>21861</v>
      </c>
      <c r="G20" s="23">
        <f>G23+G24+G25+G22+G21</f>
        <v>16170</v>
      </c>
      <c r="H20" s="21">
        <f>G20/F20*100</f>
        <v>73.967339097022091</v>
      </c>
      <c r="I20" s="22">
        <f t="shared" ref="I20:I22" si="4">G20/E20*100</f>
        <v>73.967339097022091</v>
      </c>
    </row>
    <row r="21" spans="2:15" x14ac:dyDescent="0.25">
      <c r="B21" s="20">
        <v>12</v>
      </c>
      <c r="C21" s="3">
        <v>20</v>
      </c>
      <c r="D21" s="2" t="s">
        <v>23</v>
      </c>
      <c r="E21" s="23">
        <v>45</v>
      </c>
      <c r="F21" s="23">
        <v>45</v>
      </c>
      <c r="G21" s="23">
        <v>30</v>
      </c>
      <c r="H21" s="21">
        <f t="shared" ref="H21:H22" si="5">G21/F21*100</f>
        <v>66.666666666666657</v>
      </c>
      <c r="I21" s="22">
        <f t="shared" si="4"/>
        <v>66.666666666666657</v>
      </c>
    </row>
    <row r="22" spans="2:15" x14ac:dyDescent="0.25">
      <c r="B22" s="20"/>
      <c r="C22" s="3">
        <v>56</v>
      </c>
      <c r="D22" s="2" t="s">
        <v>41</v>
      </c>
      <c r="E22" s="23">
        <v>1012</v>
      </c>
      <c r="F22" s="23">
        <v>1012</v>
      </c>
      <c r="G22" s="23">
        <v>1012</v>
      </c>
      <c r="H22" s="21">
        <f t="shared" si="5"/>
        <v>100</v>
      </c>
      <c r="I22" s="22">
        <f t="shared" si="4"/>
        <v>100</v>
      </c>
    </row>
    <row r="23" spans="2:15" ht="30" x14ac:dyDescent="0.25">
      <c r="B23" s="20">
        <v>13</v>
      </c>
      <c r="C23" s="3">
        <v>58</v>
      </c>
      <c r="D23" s="15" t="s">
        <v>24</v>
      </c>
      <c r="E23" s="23">
        <v>6969</v>
      </c>
      <c r="F23" s="23">
        <v>6969</v>
      </c>
      <c r="G23" s="23">
        <v>1377</v>
      </c>
      <c r="H23" s="2">
        <v>0</v>
      </c>
      <c r="I23" s="6">
        <v>0</v>
      </c>
    </row>
    <row r="24" spans="2:15" x14ac:dyDescent="0.25">
      <c r="B24" s="20">
        <v>14</v>
      </c>
      <c r="C24" s="3">
        <v>65</v>
      </c>
      <c r="D24" s="2" t="s">
        <v>25</v>
      </c>
      <c r="E24" s="23">
        <v>1611</v>
      </c>
      <c r="F24" s="23">
        <v>1611</v>
      </c>
      <c r="G24" s="23">
        <v>1611</v>
      </c>
      <c r="H24" s="2"/>
      <c r="I24" s="6"/>
    </row>
    <row r="25" spans="2:15" x14ac:dyDescent="0.25">
      <c r="B25" s="20">
        <v>15</v>
      </c>
      <c r="C25" s="3">
        <v>70</v>
      </c>
      <c r="D25" s="2" t="s">
        <v>26</v>
      </c>
      <c r="E25" s="23">
        <v>12224</v>
      </c>
      <c r="F25" s="23">
        <v>12224</v>
      </c>
      <c r="G25" s="23">
        <v>12140</v>
      </c>
      <c r="H25" s="21">
        <f>G25/F25*100</f>
        <v>99.312827225130889</v>
      </c>
      <c r="I25" s="22">
        <f>G25/E25*100</f>
        <v>99.312827225130889</v>
      </c>
    </row>
    <row r="26" spans="2:15" x14ac:dyDescent="0.25">
      <c r="B26" s="20">
        <v>16</v>
      </c>
      <c r="C26" s="16" t="s">
        <v>32</v>
      </c>
      <c r="D26" s="17" t="s">
        <v>27</v>
      </c>
      <c r="E26" s="23">
        <f>E27</f>
        <v>0</v>
      </c>
      <c r="F26" s="23">
        <f>F27</f>
        <v>0</v>
      </c>
      <c r="G26" s="23">
        <f>G27</f>
        <v>0</v>
      </c>
      <c r="H26" s="21"/>
      <c r="I26" s="6">
        <v>0</v>
      </c>
    </row>
    <row r="27" spans="2:15" x14ac:dyDescent="0.25">
      <c r="B27" s="20">
        <v>17</v>
      </c>
      <c r="C27" s="3">
        <v>56</v>
      </c>
      <c r="D27" s="3" t="s">
        <v>28</v>
      </c>
      <c r="E27" s="23">
        <v>0</v>
      </c>
      <c r="F27" s="23">
        <v>0</v>
      </c>
      <c r="G27" s="23">
        <v>0</v>
      </c>
      <c r="H27" s="21"/>
      <c r="I27" s="6">
        <v>0</v>
      </c>
    </row>
    <row r="28" spans="2:15" x14ac:dyDescent="0.25">
      <c r="B28" s="20">
        <v>18</v>
      </c>
      <c r="C28" s="32" t="s">
        <v>29</v>
      </c>
      <c r="D28" s="33"/>
      <c r="E28" s="23">
        <v>89</v>
      </c>
      <c r="F28" s="23">
        <v>89</v>
      </c>
      <c r="G28" s="23">
        <v>88</v>
      </c>
      <c r="H28" s="21">
        <f t="shared" ref="H28:H31" si="6">G28/F28*100</f>
        <v>98.876404494382015</v>
      </c>
      <c r="I28" s="6">
        <v>0</v>
      </c>
    </row>
    <row r="29" spans="2:15" x14ac:dyDescent="0.25">
      <c r="B29" s="20">
        <v>19</v>
      </c>
      <c r="C29" s="16" t="s">
        <v>13</v>
      </c>
      <c r="D29" s="17" t="s">
        <v>30</v>
      </c>
      <c r="E29" s="23">
        <v>89</v>
      </c>
      <c r="F29" s="23">
        <v>89</v>
      </c>
      <c r="G29" s="23">
        <v>88</v>
      </c>
      <c r="H29" s="21">
        <f t="shared" si="6"/>
        <v>98.876404494382015</v>
      </c>
      <c r="I29" s="6">
        <v>0</v>
      </c>
    </row>
    <row r="30" spans="2:15" x14ac:dyDescent="0.25">
      <c r="B30" s="20">
        <v>20</v>
      </c>
      <c r="C30" s="3">
        <v>20</v>
      </c>
      <c r="D30" s="2" t="s">
        <v>31</v>
      </c>
      <c r="E30" s="23">
        <v>50</v>
      </c>
      <c r="F30" s="23">
        <v>50</v>
      </c>
      <c r="G30" s="23">
        <v>49</v>
      </c>
      <c r="H30" s="21">
        <f t="shared" si="6"/>
        <v>98</v>
      </c>
      <c r="I30" s="22">
        <f>G30/E30*100</f>
        <v>98</v>
      </c>
    </row>
    <row r="31" spans="2:15" x14ac:dyDescent="0.25">
      <c r="B31" s="25">
        <v>21</v>
      </c>
      <c r="C31" s="3">
        <v>70</v>
      </c>
      <c r="D31" s="2" t="s">
        <v>38</v>
      </c>
      <c r="E31" s="2">
        <v>39</v>
      </c>
      <c r="F31" s="26">
        <v>39</v>
      </c>
      <c r="G31" s="2">
        <v>39</v>
      </c>
      <c r="H31" s="21">
        <f t="shared" si="6"/>
        <v>100</v>
      </c>
      <c r="I31" s="2"/>
    </row>
  </sheetData>
  <mergeCells count="4">
    <mergeCell ref="B4:H4"/>
    <mergeCell ref="C9:D9"/>
    <mergeCell ref="C10:D10"/>
    <mergeCell ref="C28:D28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CC44BE5845C342B7F6B0398BFF4437" ma:contentTypeVersion="0" ma:contentTypeDescription="Creare document nou." ma:contentTypeScope="" ma:versionID="02b423f8bc16b4860ba5035dfc7b8f2e">
  <xsd:schema xmlns:xsd="http://www.w3.org/2001/XMLSchema" xmlns:p="http://schemas.microsoft.com/office/2006/metadata/properties" targetNamespace="http://schemas.microsoft.com/office/2006/metadata/properties" ma:root="true" ma:fieldsID="d88be5b3ecfd90b4816867ec949761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96A9D0-49F2-4D32-B99F-0A0DA03D5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7E8FFD-EE88-40C6-A659-F1AEE42E6C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5CFE0-05B2-4E9F-816F-5E9B9481D73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Silvia Pitigoi</cp:lastModifiedBy>
  <cp:lastPrinted>2021-02-26T09:41:28Z</cp:lastPrinted>
  <dcterms:created xsi:type="dcterms:W3CDTF">2016-09-01T07:13:27Z</dcterms:created>
  <dcterms:modified xsi:type="dcterms:W3CDTF">2021-02-26T10:21:14Z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0x0101002CCC44BE5845C342B7F6B0398BFF4437</vt:lpwstr>
  </property>
</Properties>
</file>